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Желтое\№ 20\"/>
    </mc:Choice>
  </mc:AlternateContent>
  <bookViews>
    <workbookView xWindow="0" yWindow="0" windowWidth="20490" windowHeight="7755"/>
  </bookViews>
  <sheets>
    <sheet name="Лист 5" sheetId="6" r:id="rId1"/>
  </sheets>
  <calcPr calcId="152511"/>
</workbook>
</file>

<file path=xl/calcChain.xml><?xml version="1.0" encoding="utf-8"?>
<calcChain xmlns="http://schemas.openxmlformats.org/spreadsheetml/2006/main">
  <c r="I59" i="6" l="1"/>
  <c r="I58" i="6" s="1"/>
  <c r="I57" i="6" s="1"/>
  <c r="H59" i="6"/>
  <c r="H58" i="6" s="1"/>
  <c r="H57" i="6" s="1"/>
  <c r="G59" i="6"/>
  <c r="G58" i="6" s="1"/>
  <c r="G57" i="6" s="1"/>
  <c r="I36" i="6"/>
  <c r="I35" i="6" s="1"/>
  <c r="H36" i="6"/>
  <c r="H35" i="6"/>
  <c r="G36" i="6"/>
  <c r="G35" i="6" s="1"/>
  <c r="G28" i="6" s="1"/>
  <c r="I31" i="6"/>
  <c r="I30" i="6"/>
  <c r="I29" i="6"/>
  <c r="H31" i="6"/>
  <c r="G31" i="6"/>
  <c r="G30" i="6"/>
  <c r="G29" i="6"/>
  <c r="I21" i="6"/>
  <c r="I20" i="6" s="1"/>
  <c r="H21" i="6"/>
  <c r="H20" i="6"/>
  <c r="G21" i="6"/>
  <c r="G20" i="6" s="1"/>
  <c r="G15" i="6" s="1"/>
  <c r="I64" i="6"/>
  <c r="I63" i="6" s="1"/>
  <c r="I62" i="6" s="1"/>
  <c r="H64" i="6"/>
  <c r="H63" i="6"/>
  <c r="H62" i="6" s="1"/>
  <c r="G64" i="6"/>
  <c r="I48" i="6"/>
  <c r="I47" i="6"/>
  <c r="I46" i="6" s="1"/>
  <c r="I45" i="6" s="1"/>
  <c r="H48" i="6"/>
  <c r="H47" i="6"/>
  <c r="H46" i="6" s="1"/>
  <c r="H45" i="6" s="1"/>
  <c r="G48" i="6"/>
  <c r="G47" i="6"/>
  <c r="G46" i="6" s="1"/>
  <c r="G45" i="6" s="1"/>
  <c r="H30" i="6"/>
  <c r="H29" i="6" s="1"/>
  <c r="H28" i="6" s="1"/>
  <c r="G43" i="6"/>
  <c r="G42" i="6"/>
  <c r="I40" i="6"/>
  <c r="I39" i="6"/>
  <c r="I38" i="6"/>
  <c r="I43" i="6"/>
  <c r="I42" i="6" s="1"/>
  <c r="H40" i="6"/>
  <c r="H39" i="6"/>
  <c r="H38" i="6"/>
  <c r="H43" i="6"/>
  <c r="H42" i="6"/>
  <c r="I17" i="6"/>
  <c r="I16" i="6" s="1"/>
  <c r="I55" i="6"/>
  <c r="I54" i="6"/>
  <c r="I53" i="6"/>
  <c r="H17" i="6"/>
  <c r="H16" i="6"/>
  <c r="H15" i="6" s="1"/>
  <c r="H55" i="6"/>
  <c r="H54" i="6"/>
  <c r="H53" i="6" s="1"/>
  <c r="G63" i="6"/>
  <c r="G62" i="6"/>
  <c r="G40" i="6"/>
  <c r="G39" i="6"/>
  <c r="G38" i="6"/>
  <c r="G55" i="6"/>
  <c r="G54" i="6" s="1"/>
  <c r="G53" i="6" s="1"/>
  <c r="I51" i="6"/>
  <c r="I50" i="6"/>
  <c r="H51" i="6"/>
  <c r="H50" i="6"/>
  <c r="G51" i="6"/>
  <c r="G50" i="6"/>
  <c r="G17" i="6"/>
  <c r="G16" i="6"/>
  <c r="B18" i="6"/>
  <c r="B17" i="6"/>
  <c r="B20" i="6"/>
  <c r="B21" i="6"/>
  <c r="B22" i="6"/>
  <c r="B24" i="6"/>
  <c r="B25" i="6"/>
  <c r="B27" i="6"/>
  <c r="B26" i="6"/>
  <c r="B29" i="6"/>
  <c r="B30" i="6"/>
  <c r="B31" i="6"/>
  <c r="B32" i="6"/>
  <c r="B34" i="6"/>
  <c r="B35" i="6"/>
  <c r="B36" i="6"/>
  <c r="B37" i="6"/>
  <c r="B38" i="6"/>
  <c r="B39" i="6"/>
  <c r="B40" i="6"/>
  <c r="B41" i="6"/>
  <c r="B45" i="6"/>
  <c r="B46" i="6"/>
  <c r="B47" i="6"/>
  <c r="B48" i="6"/>
  <c r="B49" i="6"/>
  <c r="B50" i="6"/>
  <c r="B53" i="6"/>
  <c r="B54" i="6"/>
  <c r="B55" i="6"/>
  <c r="B56" i="6"/>
  <c r="B57" i="6"/>
  <c r="B58" i="6"/>
  <c r="B59" i="6"/>
  <c r="B60" i="6"/>
  <c r="B61" i="6"/>
  <c r="B16" i="6"/>
  <c r="B15" i="6"/>
  <c r="H14" i="6" l="1"/>
  <c r="H66" i="6" s="1"/>
  <c r="G14" i="6"/>
  <c r="G66" i="6" s="1"/>
  <c r="I28" i="6"/>
  <c r="I15" i="6"/>
  <c r="I14" i="6" s="1"/>
  <c r="I66" i="6" s="1"/>
</calcChain>
</file>

<file path=xl/sharedStrings.xml><?xml version="1.0" encoding="utf-8"?>
<sst xmlns="http://schemas.openxmlformats.org/spreadsheetml/2006/main" count="114" uniqueCount="79">
  <si>
    <t>к решению совета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</si>
  <si>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</si>
  <si>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</si>
  <si>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</si>
  <si>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</si>
  <si>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</si>
  <si>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</si>
  <si>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</si>
  <si>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</si>
  <si>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Жилищно-коммунальное хозяйство</t>
  </si>
  <si>
    <t>Благоустройство</t>
  </si>
  <si>
    <t>Социальная политика</t>
  </si>
  <si>
    <t>Приложение 8</t>
  </si>
  <si>
    <t>Наименование</t>
  </si>
  <si>
    <t>Коды</t>
  </si>
  <si>
    <t>Ведомственной классификации</t>
  </si>
  <si>
    <t>раздел</t>
  </si>
  <si>
    <t>подраздел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</si>
  <si>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</si>
  <si>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</si>
  <si>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</si>
  <si>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</si>
  <si>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</si>
  <si>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 xml:space="preserve">Культура и кинематография </t>
  </si>
  <si>
    <t>ИТОГО:</t>
  </si>
  <si>
    <t>Иные выплаты персоналу, за исключением фонда оплаты труда</t>
  </si>
  <si>
    <t>Уплата прочих налогов, сборов и иных платежей</t>
  </si>
  <si>
    <t>Национальная экономика</t>
  </si>
  <si>
    <t>Органы юстиции</t>
  </si>
  <si>
    <t>Дорожное хозяйство(дорожные фонды)</t>
  </si>
  <si>
    <t>КВСР</t>
  </si>
  <si>
    <t>Глава муниципального образования</t>
  </si>
  <si>
    <t xml:space="preserve">депутатов Желтинского сельсовета </t>
  </si>
  <si>
    <t>0000000000</t>
  </si>
  <si>
    <t>02</t>
  </si>
  <si>
    <t>0</t>
  </si>
  <si>
    <t>03</t>
  </si>
  <si>
    <t>129</t>
  </si>
  <si>
    <t>Меры поддержки добровольных народных дружин</t>
  </si>
  <si>
    <t>14</t>
  </si>
  <si>
    <t>244</t>
  </si>
  <si>
    <t>000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</si>
  <si>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</si>
  <si>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05</t>
  </si>
  <si>
    <t>01</t>
  </si>
  <si>
    <t>7700090140</t>
  </si>
  <si>
    <t>77000900140</t>
  </si>
  <si>
    <t>Пенсионное обеспечение</t>
  </si>
  <si>
    <t>2018 год</t>
  </si>
  <si>
    <t>2019 год</t>
  </si>
  <si>
    <t xml:space="preserve">Ведомственная структура расходов местного бюджета  на 2018 год и на плановый период 2019-2020г. </t>
  </si>
  <si>
    <t>2020 год</t>
  </si>
  <si>
    <t>Муниципальная программа "Реализация муниципальной политики на территории муниципального образования Желтинский сельсовет Саракташского района Оренбургской области на 2018-2021 годы"</t>
  </si>
  <si>
    <t>5600000000</t>
  </si>
  <si>
    <t>Подпрограмма "Осуществление деятельности аппарата управления администрации муниципального образования Желтинский сельсовет"</t>
  </si>
  <si>
    <t>5610000000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</si>
  <si>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</si>
  <si>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</si>
  <si>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</si>
  <si>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</si>
  <si>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>Ведение первичного воинского учета на территорях, где отсутствуют военные комиссариаты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</si>
  <si>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</si>
  <si>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"Обеспечение пожарной безопасности на территории муниципального образования Желтинский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</si>
  <si>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</si>
  <si>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Прочая закупка товаров, работ и услуг для обеспечения государственных нужд</t>
  </si>
  <si>
    <t>Подпрограмма "Обеспечение поддержки добровольных народных дружин на территории муниципального образования Желтинский сельсовет"</t>
  </si>
  <si>
    <t>5640020040</t>
  </si>
  <si>
    <t>56400200400</t>
  </si>
  <si>
    <t>Подпрограмма "Развитие дорожного хозяйства на территории муниципального образования Желтинский сельсовет"</t>
  </si>
  <si>
    <t>Содержание и ремонт, капитальный ремонт автомобильных дорог общего пользования и искуственных сооружений на них</t>
  </si>
  <si>
    <t>Подпрограмма "Благоустройство на территории муниципального образования Желтинский сельсовет"</t>
  </si>
  <si>
    <t>Подпрограмма "Развитие культуры на территории муницпального образования Желтинский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</si>
  <si>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</si>
  <si>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Финансовое обеспечение части переданных полномочий в области культуры</t>
  </si>
  <si>
    <t>5670000000</t>
  </si>
  <si>
    <t>Предоставление пенсии за выслугу лет муниципальным служащим</t>
  </si>
  <si>
    <t>Иные пенсии, социальные доплаты к пенсиям</t>
  </si>
  <si>
    <t>5620051180</t>
  </si>
  <si>
    <t>от 28.11.2017 года №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</si>
</sst>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"/>
    <numFmt numFmtId="165" formatCode="00"/>
    <numFmt numFmtId="166" formatCode="0000000"/>
    <numFmt numFmtId="167" formatCode="000"/>
    <numFmt numFmtId="176" formatCode="_-* #,##0_р_._-;\-* #,##0_р_._-;_-* &quot;-&quot;??_р_._-;_-@_-"/>
  </numFmts>
  <fonts count="10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1" fillId="0" borderId="0" xfId="0" applyFont="1" applyAlignment="1"/>
    <xf numFmtId="0" fontId="1" fillId="0" borderId="0" xfId="0" quotePrefix="1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ill="1"/>
    <xf numFmtId="0" fontId="1" fillId="0" borderId="0" xfId="0" applyFont="1" applyFill="1" applyAlignment="1"/>
    <xf numFmtId="0" fontId="4" fillId="0" borderId="1" xfId="1" applyNumberFormat="1" applyFont="1" applyFill="1" applyBorder="1" applyAlignment="1" applyProtection="1">
      <alignment horizontal="center"/>
      <protection hidden="1"/>
    </xf>
    <xf numFmtId="38" fontId="4" fillId="0" borderId="1" xfId="1" applyNumberFormat="1" applyFont="1" applyFill="1" applyBorder="1" applyAlignment="1" applyProtection="1">
      <alignment horizontal="right" vertical="center"/>
      <protection hidden="1"/>
    </xf>
    <xf numFmtId="38" fontId="3" fillId="0" borderId="1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right"/>
    </xf>
    <xf numFmtId="38" fontId="0" fillId="0" borderId="0" xfId="0" applyNumberFormat="1" applyFill="1" applyAlignment="1">
      <alignment horizontal="right"/>
    </xf>
    <xf numFmtId="0" fontId="7" fillId="0" borderId="1" xfId="0" applyFont="1" applyBorder="1" applyAlignment="1">
      <alignment horizontal="center"/>
    </xf>
    <xf numFmtId="176" fontId="3" fillId="0" borderId="1" xfId="0" applyNumberFormat="1" applyFont="1" applyBorder="1"/>
    <xf numFmtId="176" fontId="4" fillId="0" borderId="1" xfId="0" applyNumberFormat="1" applyFont="1" applyBorder="1"/>
    <xf numFmtId="176" fontId="0" fillId="0" borderId="0" xfId="0" applyNumberFormat="1"/>
    <xf numFmtId="176" fontId="4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8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Continuous"/>
      <protection hidden="1"/>
    </xf>
    <xf numFmtId="0" fontId="8" fillId="0" borderId="1" xfId="1" applyNumberFormat="1" applyFont="1" applyFill="1" applyBorder="1" applyAlignment="1" applyProtection="1">
      <alignment horizontal="center"/>
      <protection hidden="1"/>
    </xf>
    <xf numFmtId="49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8" fillId="0" borderId="1" xfId="1" applyNumberFormat="1" applyFont="1" applyFill="1" applyBorder="1" applyAlignment="1" applyProtection="1">
      <alignment horizontal="center" vertical="center"/>
      <protection hidden="1"/>
    </xf>
    <xf numFmtId="49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9" fillId="0" borderId="1" xfId="1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166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2" xfId="1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justify" vertical="center" wrapText="1"/>
      <protection hidden="1"/>
    </xf>
    <xf numFmtId="164" fontId="9" fillId="0" borderId="1" xfId="1" applyNumberFormat="1" applyFont="1" applyFill="1" applyBorder="1" applyAlignment="1" applyProtection="1">
      <alignment horizontal="justify" vertical="center" wrapText="1"/>
      <protection hidden="1"/>
    </xf>
    <xf numFmtId="164" fontId="8" fillId="0" borderId="1" xfId="1" quotePrefix="1" applyNumberFormat="1" applyFont="1" applyFill="1" applyBorder="1" applyAlignment="1" applyProtection="1">
      <alignment horizontal="left" vertical="center" wrapText="1"/>
      <protection hidden="1"/>
    </xf>
    <xf numFmtId="0" fontId="8" fillId="0" borderId="3" xfId="1" applyNumberFormat="1" applyFont="1" applyFill="1" applyBorder="1" applyAlignment="1" applyProtection="1">
      <protection hidden="1"/>
    </xf>
    <xf numFmtId="49" fontId="3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3" xfId="1" applyNumberFormat="1" applyFont="1" applyFill="1" applyBorder="1" applyAlignment="1" applyProtection="1">
      <alignment horizontal="center" vertical="center"/>
      <protection hidden="1"/>
    </xf>
    <xf numFmtId="0" fontId="8" fillId="0" borderId="2" xfId="1" applyNumberFormat="1" applyFont="1" applyFill="1" applyBorder="1" applyAlignment="1" applyProtection="1">
      <alignment horizontal="center" vertical="center"/>
      <protection hidden="1"/>
    </xf>
    <xf numFmtId="0" fontId="8" fillId="0" borderId="7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tabSelected="1" workbookViewId="0">
      <selection activeCell="A3" sqref="A3"/>
    </sheetView>
  </sheetViews>
  <sheetFormatPr defaultRowHeight="12.75" x14ac:dyDescent="0.2"/>
  <cols>
    <col min="1" max="1" width="57.42578125" customWidth="1"/>
    <col min="2" max="3" width="5" customWidth="1"/>
    <col min="4" max="4" width="4.85546875" customWidth="1"/>
    <col min="5" max="5" width="11.7109375" customWidth="1"/>
    <col min="6" max="6" width="6.7109375" customWidth="1"/>
    <col min="7" max="7" width="13.85546875" style="4" bestFit="1" customWidth="1"/>
    <col min="8" max="8" width="14.7109375" customWidth="1"/>
    <col min="9" max="9" width="14.140625" customWidth="1"/>
  </cols>
  <sheetData>
    <row r="1" spans="1:9" ht="18.75" x14ac:dyDescent="0.3">
      <c r="C1" s="1" t="s">
        <v>1</v>
      </c>
      <c r="E1" s="1" t="s">
        <v>12</v>
      </c>
      <c r="F1" s="1"/>
    </row>
    <row r="2" spans="1:9" ht="18.75" x14ac:dyDescent="0.3">
      <c r="C2" s="1" t="s">
        <v>2</v>
      </c>
      <c r="E2" s="1" t="s">
        <v>0</v>
      </c>
      <c r="F2" s="1"/>
    </row>
    <row r="3" spans="1:9" ht="18.75" x14ac:dyDescent="0.3">
      <c r="C3" s="1" t="s">
        <v>3</v>
      </c>
      <c r="E3" s="1" t="s">
        <v>32</v>
      </c>
      <c r="F3" s="1"/>
    </row>
    <row r="4" spans="1:9" ht="18.75" x14ac:dyDescent="0.3">
      <c r="A4" s="3"/>
      <c r="B4" s="3"/>
      <c r="C4" s="1" t="s">
        <v>4</v>
      </c>
      <c r="E4" s="2" t="s">
        <v>78</v>
      </c>
      <c r="F4" s="1"/>
    </row>
    <row r="5" spans="1:9" ht="18.75" x14ac:dyDescent="0.3">
      <c r="A5" s="3"/>
      <c r="B5" s="3"/>
      <c r="C5" s="1"/>
      <c r="F5" s="1"/>
      <c r="G5" s="5"/>
    </row>
    <row r="6" spans="1:9" ht="36" customHeight="1" x14ac:dyDescent="0.3">
      <c r="A6" s="45" t="s">
        <v>50</v>
      </c>
      <c r="B6" s="45"/>
      <c r="C6" s="45"/>
      <c r="D6" s="45"/>
      <c r="E6" s="45"/>
      <c r="F6" s="45"/>
      <c r="G6" s="45"/>
    </row>
    <row r="7" spans="1:9" ht="18.75" x14ac:dyDescent="0.3">
      <c r="A7" s="46"/>
      <c r="B7" s="46"/>
      <c r="C7" s="46"/>
      <c r="D7" s="46"/>
      <c r="E7" s="46"/>
      <c r="F7" s="46"/>
      <c r="G7" s="46"/>
    </row>
    <row r="10" spans="1:9" ht="15.75" customHeight="1" x14ac:dyDescent="0.2">
      <c r="A10" s="47" t="s">
        <v>13</v>
      </c>
      <c r="B10" s="51" t="s">
        <v>14</v>
      </c>
      <c r="C10" s="52"/>
      <c r="D10" s="52"/>
      <c r="E10" s="52"/>
      <c r="F10" s="53"/>
      <c r="G10" s="48" t="s">
        <v>48</v>
      </c>
      <c r="H10" s="42" t="s">
        <v>49</v>
      </c>
      <c r="I10" s="42" t="s">
        <v>51</v>
      </c>
    </row>
    <row r="11" spans="1:9" ht="15.75" customHeight="1" x14ac:dyDescent="0.2">
      <c r="A11" s="47"/>
      <c r="B11" s="51" t="s">
        <v>15</v>
      </c>
      <c r="C11" s="52"/>
      <c r="D11" s="52"/>
      <c r="E11" s="52"/>
      <c r="F11" s="53"/>
      <c r="G11" s="49"/>
      <c r="H11" s="43"/>
      <c r="I11" s="43"/>
    </row>
    <row r="12" spans="1:9" ht="38.25" x14ac:dyDescent="0.2">
      <c r="A12" s="47"/>
      <c r="B12" s="17" t="s">
        <v>30</v>
      </c>
      <c r="C12" s="18" t="s">
        <v>16</v>
      </c>
      <c r="D12" s="18" t="s">
        <v>17</v>
      </c>
      <c r="E12" s="18" t="s">
        <v>18</v>
      </c>
      <c r="F12" s="18" t="s">
        <v>19</v>
      </c>
      <c r="G12" s="50"/>
      <c r="H12" s="44"/>
      <c r="I12" s="44"/>
    </row>
    <row r="13" spans="1:9" ht="15.75" x14ac:dyDescent="0.25">
      <c r="A13" s="19">
        <v>1</v>
      </c>
      <c r="B13" s="19">
        <v>2</v>
      </c>
      <c r="C13" s="20">
        <v>3</v>
      </c>
      <c r="D13" s="20">
        <v>4</v>
      </c>
      <c r="E13" s="20">
        <v>5</v>
      </c>
      <c r="F13" s="20">
        <v>6</v>
      </c>
      <c r="G13" s="6">
        <v>7</v>
      </c>
      <c r="H13" s="11">
        <v>8</v>
      </c>
      <c r="I13" s="11">
        <v>9</v>
      </c>
    </row>
    <row r="14" spans="1:9" ht="38.25" x14ac:dyDescent="0.25">
      <c r="A14" s="34" t="s">
        <v>52</v>
      </c>
      <c r="B14" s="21"/>
      <c r="C14" s="22">
        <v>0</v>
      </c>
      <c r="D14" s="22">
        <v>0</v>
      </c>
      <c r="E14" s="23" t="s">
        <v>53</v>
      </c>
      <c r="F14" s="24">
        <v>0</v>
      </c>
      <c r="G14" s="7">
        <f>G15+G28+G38+G42+G45+G53+G57+G62</f>
        <v>11498775</v>
      </c>
      <c r="H14" s="13">
        <f>H15+H28+H38+H42+H45+H53+H57+H62</f>
        <v>11851995</v>
      </c>
      <c r="I14" s="13">
        <f>I15+I28+I38+I42+I45+I53+I57+I62</f>
        <v>11523575</v>
      </c>
    </row>
    <row r="15" spans="1:9" ht="38.25" x14ac:dyDescent="0.2">
      <c r="A15" s="34" t="s">
        <v>54</v>
      </c>
      <c r="B15" s="31">
        <f>$B$14</f>
        <v>0</v>
      </c>
      <c r="C15" s="22">
        <v>0</v>
      </c>
      <c r="D15" s="22">
        <v>0</v>
      </c>
      <c r="E15" s="23" t="s">
        <v>55</v>
      </c>
      <c r="F15" s="24">
        <v>0</v>
      </c>
      <c r="G15" s="7">
        <f>G16+G20</f>
        <v>3837360</v>
      </c>
      <c r="H15" s="15">
        <f>H16+H20</f>
        <v>3873360</v>
      </c>
      <c r="I15" s="15">
        <f>I16+I20</f>
        <v>3643668</v>
      </c>
    </row>
    <row r="16" spans="1:9" ht="25.5" x14ac:dyDescent="0.2">
      <c r="A16" s="35" t="s">
        <v>20</v>
      </c>
      <c r="B16" s="25">
        <f t="shared" ref="B16:B54" si="0">$B$14</f>
        <v>0</v>
      </c>
      <c r="C16" s="26">
        <v>1</v>
      </c>
      <c r="D16" s="26">
        <v>2</v>
      </c>
      <c r="E16" s="27" t="s">
        <v>33</v>
      </c>
      <c r="F16" s="28">
        <v>0</v>
      </c>
      <c r="G16" s="8">
        <f>G17</f>
        <v>554000</v>
      </c>
      <c r="H16" s="16">
        <f>H17</f>
        <v>554000</v>
      </c>
      <c r="I16" s="16">
        <f>I17</f>
        <v>554000</v>
      </c>
    </row>
    <row r="17" spans="1:9" ht="15.75" x14ac:dyDescent="0.2">
      <c r="A17" s="35" t="s">
        <v>31</v>
      </c>
      <c r="B17" s="25">
        <f t="shared" si="0"/>
        <v>0</v>
      </c>
      <c r="C17" s="26">
        <v>1</v>
      </c>
      <c r="D17" s="26">
        <v>2</v>
      </c>
      <c r="E17" s="29">
        <v>5610010010</v>
      </c>
      <c r="F17" s="28">
        <v>0</v>
      </c>
      <c r="G17" s="8">
        <f>G18+G19</f>
        <v>554000</v>
      </c>
      <c r="H17" s="16">
        <f>H18+H19</f>
        <v>554000</v>
      </c>
      <c r="I17" s="16">
        <f>I19+I18</f>
        <v>554000</v>
      </c>
    </row>
    <row r="18" spans="1:9" ht="15.75" x14ac:dyDescent="0.2">
      <c r="A18" s="35" t="s">
        <v>56</v>
      </c>
      <c r="B18" s="25">
        <f t="shared" si="0"/>
        <v>0</v>
      </c>
      <c r="C18" s="26">
        <v>1</v>
      </c>
      <c r="D18" s="26">
        <v>2</v>
      </c>
      <c r="E18" s="29">
        <v>5610010010</v>
      </c>
      <c r="F18" s="28">
        <v>121</v>
      </c>
      <c r="G18" s="8">
        <v>425000</v>
      </c>
      <c r="H18" s="8">
        <v>425000</v>
      </c>
      <c r="I18" s="8">
        <v>425000</v>
      </c>
    </row>
    <row r="19" spans="1:9" ht="38.25" x14ac:dyDescent="0.2">
      <c r="A19" s="35" t="s">
        <v>57</v>
      </c>
      <c r="B19" s="25">
        <v>0</v>
      </c>
      <c r="C19" s="26">
        <v>1</v>
      </c>
      <c r="D19" s="26">
        <v>2</v>
      </c>
      <c r="E19" s="29">
        <v>5610010010</v>
      </c>
      <c r="F19" s="28">
        <v>129</v>
      </c>
      <c r="G19" s="8">
        <v>129000</v>
      </c>
      <c r="H19" s="8">
        <v>129000</v>
      </c>
      <c r="I19" s="8">
        <v>129000</v>
      </c>
    </row>
    <row r="20" spans="1:9" ht="38.25" x14ac:dyDescent="0.2">
      <c r="A20" s="35" t="s">
        <v>21</v>
      </c>
      <c r="B20" s="25">
        <f t="shared" si="0"/>
        <v>0</v>
      </c>
      <c r="C20" s="26">
        <v>1</v>
      </c>
      <c r="D20" s="26">
        <v>4</v>
      </c>
      <c r="E20" s="27" t="s">
        <v>33</v>
      </c>
      <c r="F20" s="28">
        <v>0</v>
      </c>
      <c r="G20" s="7">
        <f>G21</f>
        <v>3283360</v>
      </c>
      <c r="H20" s="15">
        <f>H21</f>
        <v>3319360</v>
      </c>
      <c r="I20" s="15">
        <f>I21</f>
        <v>3089668</v>
      </c>
    </row>
    <row r="21" spans="1:9" ht="15.75" x14ac:dyDescent="0.25">
      <c r="A21" s="35" t="s">
        <v>58</v>
      </c>
      <c r="B21" s="25">
        <f t="shared" si="0"/>
        <v>0</v>
      </c>
      <c r="C21" s="26">
        <v>1</v>
      </c>
      <c r="D21" s="26">
        <v>4</v>
      </c>
      <c r="E21" s="29">
        <v>5610010020</v>
      </c>
      <c r="F21" s="28">
        <v>0</v>
      </c>
      <c r="G21" s="8">
        <f>G22+G23+G24+G25+G27</f>
        <v>3283360</v>
      </c>
      <c r="H21" s="12">
        <f>H22+H23+H24+H25+H27</f>
        <v>3319360</v>
      </c>
      <c r="I21" s="12">
        <f>I22+I23+I24+I25+I27</f>
        <v>3089668</v>
      </c>
    </row>
    <row r="22" spans="1:9" ht="15.75" x14ac:dyDescent="0.2">
      <c r="A22" s="35" t="s">
        <v>56</v>
      </c>
      <c r="B22" s="25">
        <f t="shared" si="0"/>
        <v>0</v>
      </c>
      <c r="C22" s="26">
        <v>1</v>
      </c>
      <c r="D22" s="26">
        <v>4</v>
      </c>
      <c r="E22" s="29">
        <v>5610010020</v>
      </c>
      <c r="F22" s="28">
        <v>121</v>
      </c>
      <c r="G22" s="8">
        <v>1360600</v>
      </c>
      <c r="H22" s="8">
        <v>1360600</v>
      </c>
      <c r="I22" s="8">
        <v>1360600</v>
      </c>
    </row>
    <row r="23" spans="1:9" ht="38.25" x14ac:dyDescent="0.2">
      <c r="A23" s="35" t="s">
        <v>57</v>
      </c>
      <c r="B23" s="25">
        <v>0</v>
      </c>
      <c r="C23" s="26">
        <v>1</v>
      </c>
      <c r="D23" s="26">
        <v>4</v>
      </c>
      <c r="E23" s="29">
        <v>5610010020</v>
      </c>
      <c r="F23" s="28">
        <v>129</v>
      </c>
      <c r="G23" s="8">
        <v>412000</v>
      </c>
      <c r="H23" s="8">
        <v>412000</v>
      </c>
      <c r="I23" s="8">
        <v>412000</v>
      </c>
    </row>
    <row r="24" spans="1:9" ht="15.75" x14ac:dyDescent="0.2">
      <c r="A24" s="35" t="s">
        <v>25</v>
      </c>
      <c r="B24" s="25">
        <f t="shared" si="0"/>
        <v>0</v>
      </c>
      <c r="C24" s="26">
        <v>1</v>
      </c>
      <c r="D24" s="26">
        <v>4</v>
      </c>
      <c r="E24" s="29">
        <v>5610010020</v>
      </c>
      <c r="F24" s="28">
        <v>122</v>
      </c>
      <c r="G24" s="8">
        <v>20000</v>
      </c>
      <c r="H24" s="16">
        <v>20000</v>
      </c>
      <c r="I24" s="16">
        <v>20000</v>
      </c>
    </row>
    <row r="25" spans="1:9" ht="25.5" x14ac:dyDescent="0.25">
      <c r="A25" s="35" t="s">
        <v>64</v>
      </c>
      <c r="B25" s="25">
        <f t="shared" si="0"/>
        <v>0</v>
      </c>
      <c r="C25" s="26">
        <v>1</v>
      </c>
      <c r="D25" s="26">
        <v>4</v>
      </c>
      <c r="E25" s="29">
        <v>5610010020</v>
      </c>
      <c r="F25" s="28">
        <v>244</v>
      </c>
      <c r="G25" s="8">
        <v>1488260</v>
      </c>
      <c r="H25" s="16">
        <v>1524260</v>
      </c>
      <c r="I25" s="41">
        <v>1294568</v>
      </c>
    </row>
    <row r="26" spans="1:9" ht="15.75" x14ac:dyDescent="0.25">
      <c r="A26" s="35" t="s">
        <v>5</v>
      </c>
      <c r="B26" s="25">
        <f>B27</f>
        <v>0</v>
      </c>
      <c r="C26" s="26">
        <v>1</v>
      </c>
      <c r="D26" s="26">
        <v>4</v>
      </c>
      <c r="E26" s="29">
        <v>5610010020</v>
      </c>
      <c r="F26" s="28">
        <v>540</v>
      </c>
      <c r="G26" s="8">
        <v>0</v>
      </c>
      <c r="H26" s="38">
        <v>0</v>
      </c>
      <c r="I26" s="38">
        <v>0</v>
      </c>
    </row>
    <row r="27" spans="1:9" ht="15.75" x14ac:dyDescent="0.25">
      <c r="A27" s="35" t="s">
        <v>26</v>
      </c>
      <c r="B27" s="25">
        <f t="shared" si="0"/>
        <v>0</v>
      </c>
      <c r="C27" s="26">
        <v>1</v>
      </c>
      <c r="D27" s="26">
        <v>4</v>
      </c>
      <c r="E27" s="29">
        <v>5610010020</v>
      </c>
      <c r="F27" s="28">
        <v>853</v>
      </c>
      <c r="G27" s="8">
        <v>2500</v>
      </c>
      <c r="H27" s="12">
        <v>2500</v>
      </c>
      <c r="I27" s="12">
        <v>2500</v>
      </c>
    </row>
    <row r="28" spans="1:9" ht="25.5" x14ac:dyDescent="0.25">
      <c r="A28" s="34" t="s">
        <v>59</v>
      </c>
      <c r="B28" s="31">
        <v>0</v>
      </c>
      <c r="C28" s="22">
        <v>0</v>
      </c>
      <c r="D28" s="22">
        <v>0</v>
      </c>
      <c r="E28" s="32">
        <v>5620000000</v>
      </c>
      <c r="F28" s="24">
        <v>0</v>
      </c>
      <c r="G28" s="7">
        <f>G29+G35</f>
        <v>193775</v>
      </c>
      <c r="H28" s="13">
        <f>H29+H35</f>
        <v>195695</v>
      </c>
      <c r="I28" s="13">
        <f>I29+I35</f>
        <v>202475</v>
      </c>
    </row>
    <row r="29" spans="1:9" ht="15.75" x14ac:dyDescent="0.25">
      <c r="A29" s="34" t="s">
        <v>6</v>
      </c>
      <c r="B29" s="25">
        <f t="shared" si="0"/>
        <v>0</v>
      </c>
      <c r="C29" s="22">
        <v>2</v>
      </c>
      <c r="D29" s="22">
        <v>0</v>
      </c>
      <c r="E29" s="23" t="s">
        <v>33</v>
      </c>
      <c r="F29" s="24">
        <v>0</v>
      </c>
      <c r="G29" s="7">
        <f t="shared" ref="G29:I30" si="1">G30</f>
        <v>186175</v>
      </c>
      <c r="H29" s="13">
        <f t="shared" si="1"/>
        <v>188095</v>
      </c>
      <c r="I29" s="13">
        <f t="shared" si="1"/>
        <v>194875</v>
      </c>
    </row>
    <row r="30" spans="1:9" ht="15.75" x14ac:dyDescent="0.25">
      <c r="A30" s="35" t="s">
        <v>7</v>
      </c>
      <c r="B30" s="25">
        <f t="shared" si="0"/>
        <v>0</v>
      </c>
      <c r="C30" s="26">
        <v>2</v>
      </c>
      <c r="D30" s="26">
        <v>3</v>
      </c>
      <c r="E30" s="27" t="s">
        <v>33</v>
      </c>
      <c r="F30" s="28">
        <v>0</v>
      </c>
      <c r="G30" s="8">
        <f t="shared" si="1"/>
        <v>186175</v>
      </c>
      <c r="H30" s="12">
        <f t="shared" si="1"/>
        <v>188095</v>
      </c>
      <c r="I30" s="12">
        <f t="shared" si="1"/>
        <v>194875</v>
      </c>
    </row>
    <row r="31" spans="1:9" ht="25.5" x14ac:dyDescent="0.25">
      <c r="A31" s="35" t="s">
        <v>60</v>
      </c>
      <c r="B31" s="25">
        <f t="shared" si="0"/>
        <v>0</v>
      </c>
      <c r="C31" s="26">
        <v>2</v>
      </c>
      <c r="D31" s="26">
        <v>3</v>
      </c>
      <c r="E31" s="29">
        <v>5620051180</v>
      </c>
      <c r="F31" s="28">
        <v>0</v>
      </c>
      <c r="G31" s="8">
        <f>G32+G33+G34</f>
        <v>186175</v>
      </c>
      <c r="H31" s="12">
        <f>H32+H33+H34</f>
        <v>188095</v>
      </c>
      <c r="I31" s="12">
        <f>I32+I33+I34</f>
        <v>194875</v>
      </c>
    </row>
    <row r="32" spans="1:9" ht="15.75" x14ac:dyDescent="0.2">
      <c r="A32" s="35" t="s">
        <v>56</v>
      </c>
      <c r="B32" s="25">
        <f t="shared" si="0"/>
        <v>0</v>
      </c>
      <c r="C32" s="26">
        <v>2</v>
      </c>
      <c r="D32" s="26">
        <v>3</v>
      </c>
      <c r="E32" s="29">
        <v>5620051180</v>
      </c>
      <c r="F32" s="28">
        <v>121</v>
      </c>
      <c r="G32" s="8">
        <v>141000</v>
      </c>
      <c r="H32" s="8">
        <v>141000</v>
      </c>
      <c r="I32" s="8">
        <v>141000</v>
      </c>
    </row>
    <row r="33" spans="1:9" ht="38.25" x14ac:dyDescent="0.2">
      <c r="A33" s="35" t="s">
        <v>57</v>
      </c>
      <c r="B33" s="30" t="s">
        <v>35</v>
      </c>
      <c r="C33" s="27" t="s">
        <v>34</v>
      </c>
      <c r="D33" s="27" t="s">
        <v>36</v>
      </c>
      <c r="E33" s="27" t="s">
        <v>77</v>
      </c>
      <c r="F33" s="27" t="s">
        <v>37</v>
      </c>
      <c r="G33" s="8">
        <v>43000</v>
      </c>
      <c r="H33" s="8">
        <v>43000</v>
      </c>
      <c r="I33" s="8">
        <v>43000</v>
      </c>
    </row>
    <row r="34" spans="1:9" ht="25.5" x14ac:dyDescent="0.25">
      <c r="A34" s="35" t="s">
        <v>64</v>
      </c>
      <c r="B34" s="25">
        <f t="shared" si="0"/>
        <v>0</v>
      </c>
      <c r="C34" s="26">
        <v>2</v>
      </c>
      <c r="D34" s="26">
        <v>3</v>
      </c>
      <c r="E34" s="29">
        <v>5620051180</v>
      </c>
      <c r="F34" s="28">
        <v>244</v>
      </c>
      <c r="G34" s="39">
        <v>2175</v>
      </c>
      <c r="H34" s="41">
        <v>4095</v>
      </c>
      <c r="I34" s="41">
        <v>10875</v>
      </c>
    </row>
    <row r="35" spans="1:9" ht="15.75" x14ac:dyDescent="0.25">
      <c r="A35" s="34" t="s">
        <v>28</v>
      </c>
      <c r="B35" s="25">
        <f t="shared" si="0"/>
        <v>0</v>
      </c>
      <c r="C35" s="22">
        <v>3</v>
      </c>
      <c r="D35" s="22">
        <v>4</v>
      </c>
      <c r="E35" s="23" t="s">
        <v>33</v>
      </c>
      <c r="F35" s="24">
        <v>0</v>
      </c>
      <c r="G35" s="7">
        <f t="shared" ref="G35:I36" si="2">G36</f>
        <v>7600</v>
      </c>
      <c r="H35" s="13">
        <f t="shared" si="2"/>
        <v>7600</v>
      </c>
      <c r="I35" s="13">
        <f t="shared" si="2"/>
        <v>7600</v>
      </c>
    </row>
    <row r="36" spans="1:9" ht="51" x14ac:dyDescent="0.25">
      <c r="A36" s="35" t="s">
        <v>61</v>
      </c>
      <c r="B36" s="25">
        <f t="shared" si="0"/>
        <v>0</v>
      </c>
      <c r="C36" s="26">
        <v>3</v>
      </c>
      <c r="D36" s="26">
        <v>4</v>
      </c>
      <c r="E36" s="29">
        <v>5620059302</v>
      </c>
      <c r="F36" s="28">
        <v>0</v>
      </c>
      <c r="G36" s="8">
        <f t="shared" si="2"/>
        <v>7600</v>
      </c>
      <c r="H36" s="12">
        <f t="shared" si="2"/>
        <v>7600</v>
      </c>
      <c r="I36" s="12">
        <f t="shared" si="2"/>
        <v>7600</v>
      </c>
    </row>
    <row r="37" spans="1:9" ht="25.5" x14ac:dyDescent="0.25">
      <c r="A37" s="35" t="s">
        <v>64</v>
      </c>
      <c r="B37" s="25">
        <f t="shared" si="0"/>
        <v>0</v>
      </c>
      <c r="C37" s="26">
        <v>3</v>
      </c>
      <c r="D37" s="26">
        <v>4</v>
      </c>
      <c r="E37" s="29">
        <v>5620095302</v>
      </c>
      <c r="F37" s="28">
        <v>244</v>
      </c>
      <c r="G37" s="39">
        <v>7600</v>
      </c>
      <c r="H37" s="39">
        <v>7600</v>
      </c>
      <c r="I37" s="39">
        <v>7600</v>
      </c>
    </row>
    <row r="38" spans="1:9" ht="15.75" x14ac:dyDescent="0.25">
      <c r="A38" s="34" t="s">
        <v>8</v>
      </c>
      <c r="B38" s="25">
        <f t="shared" si="0"/>
        <v>0</v>
      </c>
      <c r="C38" s="26">
        <v>3</v>
      </c>
      <c r="D38" s="26">
        <v>10</v>
      </c>
      <c r="E38" s="27" t="s">
        <v>33</v>
      </c>
      <c r="F38" s="28">
        <v>0</v>
      </c>
      <c r="G38" s="7">
        <f t="shared" ref="G38:I40" si="3">G39</f>
        <v>750000</v>
      </c>
      <c r="H38" s="13">
        <f t="shared" si="3"/>
        <v>750000</v>
      </c>
      <c r="I38" s="13">
        <f t="shared" si="3"/>
        <v>750000</v>
      </c>
    </row>
    <row r="39" spans="1:9" ht="25.5" x14ac:dyDescent="0.25">
      <c r="A39" s="34" t="s">
        <v>62</v>
      </c>
      <c r="B39" s="31">
        <f t="shared" si="0"/>
        <v>0</v>
      </c>
      <c r="C39" s="22">
        <v>3</v>
      </c>
      <c r="D39" s="22">
        <v>10</v>
      </c>
      <c r="E39" s="32">
        <v>5630000000</v>
      </c>
      <c r="F39" s="24">
        <v>0</v>
      </c>
      <c r="G39" s="7">
        <f t="shared" si="3"/>
        <v>750000</v>
      </c>
      <c r="H39" s="13">
        <f t="shared" si="3"/>
        <v>750000</v>
      </c>
      <c r="I39" s="13">
        <f t="shared" si="3"/>
        <v>750000</v>
      </c>
    </row>
    <row r="40" spans="1:9" ht="38.25" x14ac:dyDescent="0.2">
      <c r="A40" s="35" t="s">
        <v>63</v>
      </c>
      <c r="B40" s="25">
        <f t="shared" si="0"/>
        <v>0</v>
      </c>
      <c r="C40" s="26">
        <v>3</v>
      </c>
      <c r="D40" s="26">
        <v>10</v>
      </c>
      <c r="E40" s="29">
        <v>5630095020</v>
      </c>
      <c r="F40" s="28">
        <v>0</v>
      </c>
      <c r="G40" s="8">
        <f t="shared" si="3"/>
        <v>750000</v>
      </c>
      <c r="H40" s="16">
        <f t="shared" si="3"/>
        <v>750000</v>
      </c>
      <c r="I40" s="16">
        <f t="shared" si="3"/>
        <v>750000</v>
      </c>
    </row>
    <row r="41" spans="1:9" ht="25.5" x14ac:dyDescent="0.2">
      <c r="A41" s="35" t="s">
        <v>64</v>
      </c>
      <c r="B41" s="25">
        <f t="shared" si="0"/>
        <v>0</v>
      </c>
      <c r="C41" s="26">
        <v>3</v>
      </c>
      <c r="D41" s="26">
        <v>10</v>
      </c>
      <c r="E41" s="29">
        <v>5630095020</v>
      </c>
      <c r="F41" s="28">
        <v>244</v>
      </c>
      <c r="G41" s="8">
        <v>750000</v>
      </c>
      <c r="H41" s="8">
        <v>750000</v>
      </c>
      <c r="I41" s="8">
        <v>750000</v>
      </c>
    </row>
    <row r="42" spans="1:9" ht="38.25" x14ac:dyDescent="0.2">
      <c r="A42" s="34" t="s">
        <v>65</v>
      </c>
      <c r="B42" s="31">
        <v>0</v>
      </c>
      <c r="C42" s="22">
        <v>0</v>
      </c>
      <c r="D42" s="22">
        <v>0</v>
      </c>
      <c r="E42" s="32">
        <v>5640000000</v>
      </c>
      <c r="F42" s="24">
        <v>0</v>
      </c>
      <c r="G42" s="7">
        <f t="shared" ref="G42:I43" si="4">G43</f>
        <v>18000</v>
      </c>
      <c r="H42" s="7">
        <f t="shared" si="4"/>
        <v>18000</v>
      </c>
      <c r="I42" s="7">
        <f t="shared" si="4"/>
        <v>18000</v>
      </c>
    </row>
    <row r="43" spans="1:9" ht="15.75" x14ac:dyDescent="0.25">
      <c r="A43" s="35" t="s">
        <v>38</v>
      </c>
      <c r="B43" s="30" t="s">
        <v>35</v>
      </c>
      <c r="C43" s="27" t="s">
        <v>36</v>
      </c>
      <c r="D43" s="27" t="s">
        <v>39</v>
      </c>
      <c r="E43" s="27" t="s">
        <v>66</v>
      </c>
      <c r="F43" s="27" t="s">
        <v>41</v>
      </c>
      <c r="G43" s="8">
        <f t="shared" si="4"/>
        <v>18000</v>
      </c>
      <c r="H43" s="12">
        <f t="shared" si="4"/>
        <v>18000</v>
      </c>
      <c r="I43" s="12">
        <f t="shared" si="4"/>
        <v>18000</v>
      </c>
    </row>
    <row r="44" spans="1:9" ht="25.5" x14ac:dyDescent="0.2">
      <c r="A44" s="35" t="s">
        <v>64</v>
      </c>
      <c r="B44" s="30" t="s">
        <v>35</v>
      </c>
      <c r="C44" s="27" t="s">
        <v>36</v>
      </c>
      <c r="D44" s="27" t="s">
        <v>39</v>
      </c>
      <c r="E44" s="27" t="s">
        <v>67</v>
      </c>
      <c r="F44" s="27" t="s">
        <v>40</v>
      </c>
      <c r="G44" s="8">
        <v>18000</v>
      </c>
      <c r="H44" s="8">
        <v>18000</v>
      </c>
      <c r="I44" s="8">
        <v>18000</v>
      </c>
    </row>
    <row r="45" spans="1:9" ht="15.75" x14ac:dyDescent="0.25">
      <c r="A45" s="34" t="s">
        <v>27</v>
      </c>
      <c r="B45" s="25">
        <f t="shared" si="0"/>
        <v>0</v>
      </c>
      <c r="C45" s="22">
        <v>4</v>
      </c>
      <c r="D45" s="22">
        <v>0</v>
      </c>
      <c r="E45" s="23" t="s">
        <v>33</v>
      </c>
      <c r="F45" s="24">
        <v>0</v>
      </c>
      <c r="G45" s="7">
        <f t="shared" ref="G45:I47" si="5">G46</f>
        <v>2242000</v>
      </c>
      <c r="H45" s="13">
        <f t="shared" si="5"/>
        <v>2523000</v>
      </c>
      <c r="I45" s="13">
        <f t="shared" si="5"/>
        <v>2625000</v>
      </c>
    </row>
    <row r="46" spans="1:9" ht="15.75" x14ac:dyDescent="0.25">
      <c r="A46" s="34" t="s">
        <v>29</v>
      </c>
      <c r="B46" s="25">
        <f t="shared" si="0"/>
        <v>0</v>
      </c>
      <c r="C46" s="22">
        <v>4</v>
      </c>
      <c r="D46" s="22">
        <v>9</v>
      </c>
      <c r="E46" s="23" t="s">
        <v>33</v>
      </c>
      <c r="F46" s="24">
        <v>0</v>
      </c>
      <c r="G46" s="8">
        <f t="shared" si="5"/>
        <v>2242000</v>
      </c>
      <c r="H46" s="12">
        <f t="shared" si="5"/>
        <v>2523000</v>
      </c>
      <c r="I46" s="12">
        <f t="shared" si="5"/>
        <v>2625000</v>
      </c>
    </row>
    <row r="47" spans="1:9" ht="25.5" x14ac:dyDescent="0.25">
      <c r="A47" s="34" t="s">
        <v>68</v>
      </c>
      <c r="B47" s="31">
        <f t="shared" si="0"/>
        <v>0</v>
      </c>
      <c r="C47" s="22">
        <v>4</v>
      </c>
      <c r="D47" s="22">
        <v>9</v>
      </c>
      <c r="E47" s="32">
        <v>565000000</v>
      </c>
      <c r="F47" s="24">
        <v>0</v>
      </c>
      <c r="G47" s="7">
        <f t="shared" si="5"/>
        <v>2242000</v>
      </c>
      <c r="H47" s="13">
        <f t="shared" si="5"/>
        <v>2523000</v>
      </c>
      <c r="I47" s="13">
        <f t="shared" si="5"/>
        <v>2625000</v>
      </c>
    </row>
    <row r="48" spans="1:9" ht="25.5" x14ac:dyDescent="0.25">
      <c r="A48" s="35" t="s">
        <v>69</v>
      </c>
      <c r="B48" s="25">
        <f t="shared" si="0"/>
        <v>0</v>
      </c>
      <c r="C48" s="26">
        <v>4</v>
      </c>
      <c r="D48" s="26">
        <v>9</v>
      </c>
      <c r="E48" s="29">
        <v>5650095280</v>
      </c>
      <c r="F48" s="28">
        <v>0</v>
      </c>
      <c r="G48" s="8">
        <f>G49</f>
        <v>2242000</v>
      </c>
      <c r="H48" s="12">
        <f>H49</f>
        <v>2523000</v>
      </c>
      <c r="I48" s="12">
        <f>I49</f>
        <v>2625000</v>
      </c>
    </row>
    <row r="49" spans="1:9" ht="25.5" x14ac:dyDescent="0.25">
      <c r="A49" s="35" t="s">
        <v>64</v>
      </c>
      <c r="B49" s="25">
        <f t="shared" si="0"/>
        <v>0</v>
      </c>
      <c r="C49" s="26">
        <v>4</v>
      </c>
      <c r="D49" s="26">
        <v>9</v>
      </c>
      <c r="E49" s="29">
        <v>5650095280</v>
      </c>
      <c r="F49" s="28">
        <v>244</v>
      </c>
      <c r="G49" s="40">
        <v>2242000</v>
      </c>
      <c r="H49" s="41">
        <v>2523000</v>
      </c>
      <c r="I49" s="41">
        <v>2625000</v>
      </c>
    </row>
    <row r="50" spans="1:9" ht="15.75" x14ac:dyDescent="0.2">
      <c r="A50" s="34" t="s">
        <v>9</v>
      </c>
      <c r="B50" s="25">
        <f t="shared" si="0"/>
        <v>0</v>
      </c>
      <c r="C50" s="22">
        <v>5</v>
      </c>
      <c r="D50" s="22">
        <v>0</v>
      </c>
      <c r="E50" s="23" t="s">
        <v>33</v>
      </c>
      <c r="F50" s="24">
        <v>0</v>
      </c>
      <c r="G50" s="7">
        <f t="shared" ref="G50:I51" si="6">G51</f>
        <v>70000</v>
      </c>
      <c r="H50" s="15">
        <f t="shared" si="6"/>
        <v>75000</v>
      </c>
      <c r="I50" s="15">
        <f t="shared" si="6"/>
        <v>80000</v>
      </c>
    </row>
    <row r="51" spans="1:9" ht="38.25" x14ac:dyDescent="0.2">
      <c r="A51" s="34" t="s">
        <v>42</v>
      </c>
      <c r="B51" s="30" t="s">
        <v>35</v>
      </c>
      <c r="C51" s="23" t="s">
        <v>43</v>
      </c>
      <c r="D51" s="23" t="s">
        <v>44</v>
      </c>
      <c r="E51" s="23" t="s">
        <v>45</v>
      </c>
      <c r="F51" s="23" t="s">
        <v>41</v>
      </c>
      <c r="G51" s="7">
        <f t="shared" si="6"/>
        <v>70000</v>
      </c>
      <c r="H51" s="15">
        <f t="shared" si="6"/>
        <v>75000</v>
      </c>
      <c r="I51" s="15">
        <f t="shared" si="6"/>
        <v>80000</v>
      </c>
    </row>
    <row r="52" spans="1:9" ht="25.5" x14ac:dyDescent="0.2">
      <c r="A52" s="35" t="s">
        <v>64</v>
      </c>
      <c r="B52" s="30" t="s">
        <v>35</v>
      </c>
      <c r="C52" s="27" t="s">
        <v>43</v>
      </c>
      <c r="D52" s="27" t="s">
        <v>44</v>
      </c>
      <c r="E52" s="27" t="s">
        <v>46</v>
      </c>
      <c r="F52" s="27" t="s">
        <v>40</v>
      </c>
      <c r="G52" s="8">
        <v>70000</v>
      </c>
      <c r="H52" s="16">
        <v>75000</v>
      </c>
      <c r="I52" s="16">
        <v>80000</v>
      </c>
    </row>
    <row r="53" spans="1:9" ht="15.75" x14ac:dyDescent="0.25">
      <c r="A53" s="34" t="s">
        <v>10</v>
      </c>
      <c r="B53" s="31">
        <f t="shared" si="0"/>
        <v>0</v>
      </c>
      <c r="C53" s="22">
        <v>5</v>
      </c>
      <c r="D53" s="22">
        <v>3</v>
      </c>
      <c r="E53" s="23" t="s">
        <v>33</v>
      </c>
      <c r="F53" s="24">
        <v>0</v>
      </c>
      <c r="G53" s="7">
        <f t="shared" ref="G53:I55" si="7">G54</f>
        <v>237727</v>
      </c>
      <c r="H53" s="13">
        <f t="shared" si="7"/>
        <v>294227</v>
      </c>
      <c r="I53" s="13">
        <f t="shared" si="7"/>
        <v>100932</v>
      </c>
    </row>
    <row r="54" spans="1:9" ht="25.5" x14ac:dyDescent="0.25">
      <c r="A54" s="34" t="s">
        <v>70</v>
      </c>
      <c r="B54" s="31">
        <f t="shared" si="0"/>
        <v>0</v>
      </c>
      <c r="C54" s="22">
        <v>5</v>
      </c>
      <c r="D54" s="22">
        <v>3</v>
      </c>
      <c r="E54" s="32">
        <v>5660000000</v>
      </c>
      <c r="F54" s="24">
        <v>0</v>
      </c>
      <c r="G54" s="7">
        <f t="shared" si="7"/>
        <v>237727</v>
      </c>
      <c r="H54" s="13">
        <f t="shared" si="7"/>
        <v>294227</v>
      </c>
      <c r="I54" s="13">
        <f t="shared" si="7"/>
        <v>100932</v>
      </c>
    </row>
    <row r="55" spans="1:9" ht="25.5" x14ac:dyDescent="0.2">
      <c r="A55" s="35" t="s">
        <v>22</v>
      </c>
      <c r="B55" s="25">
        <f t="shared" ref="B55:B61" si="8">$B$14</f>
        <v>0</v>
      </c>
      <c r="C55" s="26">
        <v>5</v>
      </c>
      <c r="D55" s="26">
        <v>3</v>
      </c>
      <c r="E55" s="29">
        <v>5660095310</v>
      </c>
      <c r="F55" s="28">
        <v>0</v>
      </c>
      <c r="G55" s="8">
        <f t="shared" si="7"/>
        <v>237727</v>
      </c>
      <c r="H55" s="16">
        <f t="shared" si="7"/>
        <v>294227</v>
      </c>
      <c r="I55" s="16">
        <f t="shared" si="7"/>
        <v>100932</v>
      </c>
    </row>
    <row r="56" spans="1:9" ht="25.5" x14ac:dyDescent="0.25">
      <c r="A56" s="35" t="s">
        <v>64</v>
      </c>
      <c r="B56" s="25">
        <f t="shared" si="8"/>
        <v>0</v>
      </c>
      <c r="C56" s="26">
        <v>5</v>
      </c>
      <c r="D56" s="26">
        <v>3</v>
      </c>
      <c r="E56" s="29">
        <v>5660095310</v>
      </c>
      <c r="F56" s="28">
        <v>244</v>
      </c>
      <c r="G56" s="8">
        <v>237727</v>
      </c>
      <c r="H56" s="41">
        <v>294227</v>
      </c>
      <c r="I56" s="41">
        <v>100932</v>
      </c>
    </row>
    <row r="57" spans="1:9" ht="15.75" x14ac:dyDescent="0.25">
      <c r="A57" s="36" t="s">
        <v>23</v>
      </c>
      <c r="B57" s="25">
        <f t="shared" si="8"/>
        <v>0</v>
      </c>
      <c r="C57" s="22">
        <v>8</v>
      </c>
      <c r="D57" s="22">
        <v>0</v>
      </c>
      <c r="E57" s="23" t="s">
        <v>33</v>
      </c>
      <c r="F57" s="24">
        <v>0</v>
      </c>
      <c r="G57" s="7">
        <f>G58</f>
        <v>4105213</v>
      </c>
      <c r="H57" s="13">
        <f>H58</f>
        <v>4083013</v>
      </c>
      <c r="I57" s="13">
        <f>I58</f>
        <v>4068800</v>
      </c>
    </row>
    <row r="58" spans="1:9" ht="25.5" x14ac:dyDescent="0.25">
      <c r="A58" s="34" t="s">
        <v>71</v>
      </c>
      <c r="B58" s="31">
        <f t="shared" si="8"/>
        <v>0</v>
      </c>
      <c r="C58" s="22">
        <v>8</v>
      </c>
      <c r="D58" s="22">
        <v>1</v>
      </c>
      <c r="E58" s="23" t="s">
        <v>74</v>
      </c>
      <c r="F58" s="24">
        <v>0</v>
      </c>
      <c r="G58" s="7">
        <f>G59+G61</f>
        <v>4105213</v>
      </c>
      <c r="H58" s="13">
        <f>H59+H61</f>
        <v>4083013</v>
      </c>
      <c r="I58" s="13">
        <f>I59+I61</f>
        <v>4068800</v>
      </c>
    </row>
    <row r="59" spans="1:9" ht="25.5" x14ac:dyDescent="0.2">
      <c r="A59" s="35" t="s">
        <v>72</v>
      </c>
      <c r="B59" s="25">
        <f t="shared" si="8"/>
        <v>0</v>
      </c>
      <c r="C59" s="26">
        <v>8</v>
      </c>
      <c r="D59" s="26">
        <v>1</v>
      </c>
      <c r="E59" s="29">
        <v>5670095220</v>
      </c>
      <c r="F59" s="28">
        <v>0</v>
      </c>
      <c r="G59" s="8">
        <f>G60</f>
        <v>964613</v>
      </c>
      <c r="H59" s="16">
        <f>H60</f>
        <v>942413</v>
      </c>
      <c r="I59" s="16">
        <f>I60</f>
        <v>928200</v>
      </c>
    </row>
    <row r="60" spans="1:9" ht="25.5" x14ac:dyDescent="0.25">
      <c r="A60" s="35" t="s">
        <v>64</v>
      </c>
      <c r="B60" s="25">
        <f t="shared" si="8"/>
        <v>0</v>
      </c>
      <c r="C60" s="26">
        <v>8</v>
      </c>
      <c r="D60" s="26">
        <v>1</v>
      </c>
      <c r="E60" s="29">
        <v>5670095220</v>
      </c>
      <c r="F60" s="28">
        <v>244</v>
      </c>
      <c r="G60" s="8">
        <v>964613</v>
      </c>
      <c r="H60" s="16">
        <v>942413</v>
      </c>
      <c r="I60" s="41">
        <v>928200</v>
      </c>
    </row>
    <row r="61" spans="1:9" ht="25.5" x14ac:dyDescent="0.25">
      <c r="A61" s="35" t="s">
        <v>73</v>
      </c>
      <c r="B61" s="25">
        <f t="shared" si="8"/>
        <v>0</v>
      </c>
      <c r="C61" s="26">
        <v>8</v>
      </c>
      <c r="D61" s="26">
        <v>1</v>
      </c>
      <c r="E61" s="29">
        <v>5670075080</v>
      </c>
      <c r="F61" s="28">
        <v>540</v>
      </c>
      <c r="G61" s="39">
        <v>3140600</v>
      </c>
      <c r="H61" s="39">
        <v>3140600</v>
      </c>
      <c r="I61" s="39">
        <v>3140600</v>
      </c>
    </row>
    <row r="62" spans="1:9" ht="15.75" x14ac:dyDescent="0.25">
      <c r="A62" s="34" t="s">
        <v>11</v>
      </c>
      <c r="B62" s="31">
        <v>0</v>
      </c>
      <c r="C62" s="22">
        <v>10</v>
      </c>
      <c r="D62" s="22">
        <v>0</v>
      </c>
      <c r="E62" s="23" t="s">
        <v>33</v>
      </c>
      <c r="F62" s="24">
        <v>0</v>
      </c>
      <c r="G62" s="7">
        <f t="shared" ref="G62:I63" si="9">G63</f>
        <v>114700</v>
      </c>
      <c r="H62" s="13">
        <f t="shared" si="9"/>
        <v>114700</v>
      </c>
      <c r="I62" s="13">
        <f t="shared" si="9"/>
        <v>114700</v>
      </c>
    </row>
    <row r="63" spans="1:9" ht="15.75" x14ac:dyDescent="0.25">
      <c r="A63" s="35" t="s">
        <v>47</v>
      </c>
      <c r="B63" s="25">
        <v>0</v>
      </c>
      <c r="C63" s="26">
        <v>10</v>
      </c>
      <c r="D63" s="26">
        <v>0</v>
      </c>
      <c r="E63" s="27" t="s">
        <v>33</v>
      </c>
      <c r="F63" s="28">
        <v>0</v>
      </c>
      <c r="G63" s="8">
        <f t="shared" si="9"/>
        <v>114700</v>
      </c>
      <c r="H63" s="12">
        <f t="shared" si="9"/>
        <v>114700</v>
      </c>
      <c r="I63" s="12">
        <f t="shared" si="9"/>
        <v>114700</v>
      </c>
    </row>
    <row r="64" spans="1:9" ht="15.75" x14ac:dyDescent="0.25">
      <c r="A64" s="35" t="s">
        <v>75</v>
      </c>
      <c r="B64" s="25">
        <v>0</v>
      </c>
      <c r="C64" s="26">
        <v>10</v>
      </c>
      <c r="D64" s="26">
        <v>1</v>
      </c>
      <c r="E64" s="29">
        <v>5610025050</v>
      </c>
      <c r="F64" s="28">
        <v>0</v>
      </c>
      <c r="G64" s="8">
        <f>G65</f>
        <v>114700</v>
      </c>
      <c r="H64" s="12">
        <f>H65</f>
        <v>114700</v>
      </c>
      <c r="I64" s="12">
        <f>I65</f>
        <v>114700</v>
      </c>
    </row>
    <row r="65" spans="1:9" ht="15.75" x14ac:dyDescent="0.25">
      <c r="A65" s="35" t="s">
        <v>76</v>
      </c>
      <c r="B65" s="25">
        <v>0</v>
      </c>
      <c r="C65" s="26">
        <v>10</v>
      </c>
      <c r="D65" s="26">
        <v>1</v>
      </c>
      <c r="E65" s="29">
        <v>5610025050</v>
      </c>
      <c r="F65" s="28">
        <v>312</v>
      </c>
      <c r="G65" s="40">
        <v>114700</v>
      </c>
      <c r="H65" s="40">
        <v>114700</v>
      </c>
      <c r="I65" s="40">
        <v>114700</v>
      </c>
    </row>
    <row r="66" spans="1:9" ht="15.75" x14ac:dyDescent="0.25">
      <c r="A66" s="37" t="s">
        <v>24</v>
      </c>
      <c r="B66" s="33"/>
      <c r="C66" s="33"/>
      <c r="D66" s="33"/>
      <c r="E66" s="33"/>
      <c r="F66" s="33"/>
      <c r="G66" s="7">
        <f>G14+G50</f>
        <v>11568775</v>
      </c>
      <c r="H66" s="13">
        <f>H14+H50</f>
        <v>11926995</v>
      </c>
      <c r="I66" s="13">
        <f>I14+I50</f>
        <v>11603575</v>
      </c>
    </row>
    <row r="67" spans="1:9" x14ac:dyDescent="0.2">
      <c r="G67" s="9"/>
      <c r="H67" s="14"/>
      <c r="I67" s="14"/>
    </row>
    <row r="68" spans="1:9" x14ac:dyDescent="0.2">
      <c r="G68" s="9"/>
    </row>
    <row r="69" spans="1:9" x14ac:dyDescent="0.2">
      <c r="G69" s="10"/>
    </row>
    <row r="71" spans="1:9" x14ac:dyDescent="0.2">
      <c r="G71" s="9"/>
    </row>
    <row r="72" spans="1:9" x14ac:dyDescent="0.2">
      <c r="G72" s="9"/>
    </row>
    <row r="73" spans="1:9" x14ac:dyDescent="0.2">
      <c r="G73" s="9"/>
    </row>
    <row r="74" spans="1:9" x14ac:dyDescent="0.2">
      <c r="G74" s="9"/>
    </row>
    <row r="75" spans="1:9" x14ac:dyDescent="0.2">
      <c r="G75" s="9"/>
    </row>
    <row r="76" spans="1:9" x14ac:dyDescent="0.2">
      <c r="G76" s="9"/>
    </row>
    <row r="77" spans="1:9" x14ac:dyDescent="0.2">
      <c r="G77" s="9"/>
    </row>
    <row r="78" spans="1:9" x14ac:dyDescent="0.2">
      <c r="G78" s="9"/>
    </row>
    <row r="79" spans="1:9" x14ac:dyDescent="0.2">
      <c r="G79" s="9"/>
    </row>
    <row r="80" spans="1:9" x14ac:dyDescent="0.2">
      <c r="G80" s="9"/>
    </row>
    <row r="81" spans="7:7" x14ac:dyDescent="0.2">
      <c r="G81" s="9"/>
    </row>
    <row r="82" spans="7:7" x14ac:dyDescent="0.2">
      <c r="G82" s="9"/>
    </row>
    <row r="83" spans="7:7" x14ac:dyDescent="0.2">
      <c r="G83" s="9"/>
    </row>
    <row r="84" spans="7:7" x14ac:dyDescent="0.2">
      <c r="G84" s="9"/>
    </row>
    <row r="85" spans="7:7" x14ac:dyDescent="0.2">
      <c r="G85" s="9"/>
    </row>
    <row r="86" spans="7:7" x14ac:dyDescent="0.2">
      <c r="G86" s="9"/>
    </row>
    <row r="87" spans="7:7" x14ac:dyDescent="0.2">
      <c r="G87" s="9"/>
    </row>
    <row r="88" spans="7:7" x14ac:dyDescent="0.2">
      <c r="G88" s="9"/>
    </row>
    <row r="89" spans="7:7" x14ac:dyDescent="0.2">
      <c r="G89" s="9"/>
    </row>
    <row r="90" spans="7:7" x14ac:dyDescent="0.2">
      <c r="G90" s="9"/>
    </row>
    <row r="91" spans="7:7" x14ac:dyDescent="0.2">
      <c r="G91" s="9"/>
    </row>
    <row r="92" spans="7:7" x14ac:dyDescent="0.2">
      <c r="G92" s="9"/>
    </row>
    <row r="93" spans="7:7" x14ac:dyDescent="0.2">
      <c r="G93" s="9"/>
    </row>
    <row r="94" spans="7:7" x14ac:dyDescent="0.2">
      <c r="G94" s="9"/>
    </row>
    <row r="95" spans="7:7" x14ac:dyDescent="0.2">
      <c r="G95" s="9"/>
    </row>
    <row r="96" spans="7:7" x14ac:dyDescent="0.2">
      <c r="G96" s="9"/>
    </row>
    <row r="97" spans="7:7" x14ac:dyDescent="0.2">
      <c r="G97" s="9"/>
    </row>
    <row r="98" spans="7:7" x14ac:dyDescent="0.2">
      <c r="G98" s="9"/>
    </row>
    <row r="99" spans="7:7" x14ac:dyDescent="0.2">
      <c r="G99" s="9"/>
    </row>
    <row r="100" spans="7:7" x14ac:dyDescent="0.2">
      <c r="G100" s="9"/>
    </row>
    <row r="101" spans="7:7" x14ac:dyDescent="0.2">
      <c r="G101" s="9"/>
    </row>
    <row r="102" spans="7:7" x14ac:dyDescent="0.2">
      <c r="G102" s="9"/>
    </row>
    <row r="103" spans="7:7" x14ac:dyDescent="0.2">
      <c r="G103" s="9"/>
    </row>
    <row r="104" spans="7:7" x14ac:dyDescent="0.2">
      <c r="G104" s="9"/>
    </row>
    <row r="105" spans="7:7" x14ac:dyDescent="0.2">
      <c r="G105" s="9"/>
    </row>
    <row r="106" spans="7:7" x14ac:dyDescent="0.2">
      <c r="G106" s="9"/>
    </row>
    <row r="107" spans="7:7" x14ac:dyDescent="0.2">
      <c r="G107" s="9"/>
    </row>
    <row r="108" spans="7:7" x14ac:dyDescent="0.2">
      <c r="G108" s="9"/>
    </row>
    <row r="109" spans="7:7" x14ac:dyDescent="0.2">
      <c r="G109" s="9"/>
    </row>
    <row r="110" spans="7:7" x14ac:dyDescent="0.2">
      <c r="G110" s="9"/>
    </row>
    <row r="111" spans="7:7" x14ac:dyDescent="0.2">
      <c r="G111" s="9"/>
    </row>
    <row r="112" spans="7:7" x14ac:dyDescent="0.2">
      <c r="G112" s="9"/>
    </row>
    <row r="113" spans="7:7" x14ac:dyDescent="0.2">
      <c r="G113" s="9"/>
    </row>
    <row r="114" spans="7:7" x14ac:dyDescent="0.2">
      <c r="G114" s="9"/>
    </row>
    <row r="115" spans="7:7" x14ac:dyDescent="0.2">
      <c r="G115" s="9"/>
    </row>
    <row r="116" spans="7:7" x14ac:dyDescent="0.2">
      <c r="G116" s="9"/>
    </row>
    <row r="117" spans="7:7" x14ac:dyDescent="0.2">
      <c r="G117" s="9"/>
    </row>
    <row r="118" spans="7:7" x14ac:dyDescent="0.2">
      <c r="G118" s="9"/>
    </row>
    <row r="119" spans="7:7" x14ac:dyDescent="0.2">
      <c r="G119" s="9"/>
    </row>
    <row r="120" spans="7:7" x14ac:dyDescent="0.2">
      <c r="G120" s="9"/>
    </row>
    <row r="121" spans="7:7" x14ac:dyDescent="0.2">
      <c r="G121" s="9"/>
    </row>
    <row r="122" spans="7:7" x14ac:dyDescent="0.2">
      <c r="G122" s="9"/>
    </row>
    <row r="123" spans="7:7" x14ac:dyDescent="0.2">
      <c r="G123" s="9"/>
    </row>
    <row r="124" spans="7:7" x14ac:dyDescent="0.2">
      <c r="G124" s="9"/>
    </row>
    <row r="125" spans="7:7" x14ac:dyDescent="0.2">
      <c r="G125" s="9"/>
    </row>
    <row r="126" spans="7:7" x14ac:dyDescent="0.2">
      <c r="G126" s="9"/>
    </row>
    <row r="127" spans="7:7" x14ac:dyDescent="0.2">
      <c r="G127" s="9"/>
    </row>
    <row r="128" spans="7:7" x14ac:dyDescent="0.2">
      <c r="G128" s="9"/>
    </row>
    <row r="129" spans="7:7" x14ac:dyDescent="0.2">
      <c r="G129" s="9"/>
    </row>
    <row r="130" spans="7:7" x14ac:dyDescent="0.2">
      <c r="G130" s="9"/>
    </row>
    <row r="131" spans="7:7" x14ac:dyDescent="0.2">
      <c r="G131" s="9"/>
    </row>
    <row r="132" spans="7:7" x14ac:dyDescent="0.2">
      <c r="G132" s="9"/>
    </row>
    <row r="133" spans="7:7" x14ac:dyDescent="0.2">
      <c r="G133" s="9"/>
    </row>
    <row r="134" spans="7:7" x14ac:dyDescent="0.2">
      <c r="G134" s="9"/>
    </row>
    <row r="135" spans="7:7" x14ac:dyDescent="0.2">
      <c r="G135" s="9"/>
    </row>
    <row r="136" spans="7:7" x14ac:dyDescent="0.2">
      <c r="G136" s="9"/>
    </row>
    <row r="137" spans="7:7" x14ac:dyDescent="0.2">
      <c r="G137" s="9"/>
    </row>
    <row r="138" spans="7:7" x14ac:dyDescent="0.2">
      <c r="G138" s="9"/>
    </row>
    <row r="139" spans="7:7" x14ac:dyDescent="0.2">
      <c r="G139" s="9"/>
    </row>
    <row r="140" spans="7:7" x14ac:dyDescent="0.2">
      <c r="G140" s="9"/>
    </row>
    <row r="141" spans="7:7" x14ac:dyDescent="0.2">
      <c r="G141" s="9"/>
    </row>
    <row r="142" spans="7:7" x14ac:dyDescent="0.2">
      <c r="G142" s="9"/>
    </row>
    <row r="143" spans="7:7" x14ac:dyDescent="0.2">
      <c r="G143" s="9"/>
    </row>
    <row r="144" spans="7:7" x14ac:dyDescent="0.2">
      <c r="G144" s="9"/>
    </row>
    <row r="145" spans="7:7" x14ac:dyDescent="0.2">
      <c r="G145" s="9"/>
    </row>
    <row r="146" spans="7:7" x14ac:dyDescent="0.2">
      <c r="G146" s="9"/>
    </row>
    <row r="147" spans="7:7" x14ac:dyDescent="0.2">
      <c r="G147" s="9"/>
    </row>
    <row r="148" spans="7:7" x14ac:dyDescent="0.2">
      <c r="G148" s="9"/>
    </row>
    <row r="149" spans="7:7" x14ac:dyDescent="0.2">
      <c r="G149" s="9"/>
    </row>
    <row r="150" spans="7:7" x14ac:dyDescent="0.2">
      <c r="G150" s="9"/>
    </row>
    <row r="151" spans="7:7" x14ac:dyDescent="0.2">
      <c r="G151" s="9"/>
    </row>
    <row r="152" spans="7:7" x14ac:dyDescent="0.2">
      <c r="G152" s="9"/>
    </row>
    <row r="153" spans="7:7" x14ac:dyDescent="0.2">
      <c r="G153" s="9"/>
    </row>
    <row r="154" spans="7:7" x14ac:dyDescent="0.2">
      <c r="G154" s="9"/>
    </row>
    <row r="155" spans="7:7" x14ac:dyDescent="0.2">
      <c r="G155" s="9"/>
    </row>
    <row r="156" spans="7:7" x14ac:dyDescent="0.2">
      <c r="G156" s="9"/>
    </row>
    <row r="157" spans="7:7" x14ac:dyDescent="0.2">
      <c r="G157" s="9"/>
    </row>
    <row r="158" spans="7:7" x14ac:dyDescent="0.2">
      <c r="G158" s="9"/>
    </row>
    <row r="159" spans="7:7" x14ac:dyDescent="0.2">
      <c r="G159" s="9"/>
    </row>
    <row r="160" spans="7:7" x14ac:dyDescent="0.2">
      <c r="G160" s="9"/>
    </row>
    <row r="161" spans="7:7" x14ac:dyDescent="0.2">
      <c r="G161" s="9"/>
    </row>
    <row r="162" spans="7:7" x14ac:dyDescent="0.2">
      <c r="G162" s="9"/>
    </row>
    <row r="163" spans="7:7" x14ac:dyDescent="0.2">
      <c r="G163" s="9"/>
    </row>
    <row r="164" spans="7:7" x14ac:dyDescent="0.2">
      <c r="G164" s="9"/>
    </row>
    <row r="165" spans="7:7" x14ac:dyDescent="0.2">
      <c r="G165" s="9"/>
    </row>
    <row r="166" spans="7:7" x14ac:dyDescent="0.2">
      <c r="G166" s="9"/>
    </row>
    <row r="167" spans="7:7" x14ac:dyDescent="0.2">
      <c r="G167" s="9"/>
    </row>
    <row r="168" spans="7:7" x14ac:dyDescent="0.2">
      <c r="G168" s="9"/>
    </row>
    <row r="169" spans="7:7" x14ac:dyDescent="0.2">
      <c r="G169" s="9"/>
    </row>
    <row r="170" spans="7:7" x14ac:dyDescent="0.2">
      <c r="G170" s="9"/>
    </row>
    <row r="171" spans="7:7" x14ac:dyDescent="0.2">
      <c r="G171" s="9"/>
    </row>
    <row r="172" spans="7:7" x14ac:dyDescent="0.2">
      <c r="G172" s="9"/>
    </row>
    <row r="173" spans="7:7" x14ac:dyDescent="0.2">
      <c r="G173" s="9"/>
    </row>
    <row r="174" spans="7:7" x14ac:dyDescent="0.2">
      <c r="G174" s="9"/>
    </row>
    <row r="175" spans="7:7" x14ac:dyDescent="0.2">
      <c r="G175" s="9"/>
    </row>
    <row r="176" spans="7:7" x14ac:dyDescent="0.2">
      <c r="G176" s="9"/>
    </row>
    <row r="177" spans="7:7" x14ac:dyDescent="0.2">
      <c r="G177" s="9"/>
    </row>
    <row r="178" spans="7:7" x14ac:dyDescent="0.2">
      <c r="G178" s="9"/>
    </row>
    <row r="179" spans="7:7" x14ac:dyDescent="0.2">
      <c r="G179" s="9"/>
    </row>
    <row r="180" spans="7:7" x14ac:dyDescent="0.2">
      <c r="G180" s="9"/>
    </row>
    <row r="181" spans="7:7" x14ac:dyDescent="0.2">
      <c r="G181" s="9"/>
    </row>
    <row r="182" spans="7:7" x14ac:dyDescent="0.2">
      <c r="G182" s="9"/>
    </row>
    <row r="183" spans="7:7" x14ac:dyDescent="0.2">
      <c r="G183" s="9"/>
    </row>
    <row r="184" spans="7:7" x14ac:dyDescent="0.2">
      <c r="G184" s="9"/>
    </row>
    <row r="185" spans="7:7" x14ac:dyDescent="0.2">
      <c r="G185" s="9"/>
    </row>
    <row r="186" spans="7:7" x14ac:dyDescent="0.2">
      <c r="G186" s="9"/>
    </row>
    <row r="187" spans="7:7" x14ac:dyDescent="0.2">
      <c r="G187" s="9"/>
    </row>
    <row r="188" spans="7:7" x14ac:dyDescent="0.2">
      <c r="G188" s="9"/>
    </row>
    <row r="189" spans="7:7" x14ac:dyDescent="0.2">
      <c r="G189" s="9"/>
    </row>
    <row r="190" spans="7:7" x14ac:dyDescent="0.2">
      <c r="G190" s="9"/>
    </row>
    <row r="191" spans="7:7" x14ac:dyDescent="0.2">
      <c r="G191" s="9"/>
    </row>
    <row r="192" spans="7:7" x14ac:dyDescent="0.2">
      <c r="G192" s="9"/>
    </row>
    <row r="193" spans="7:7" x14ac:dyDescent="0.2">
      <c r="G193" s="9"/>
    </row>
    <row r="194" spans="7:7" x14ac:dyDescent="0.2">
      <c r="G194" s="9"/>
    </row>
    <row r="195" spans="7:7" x14ac:dyDescent="0.2">
      <c r="G195" s="9"/>
    </row>
    <row r="196" spans="7:7" x14ac:dyDescent="0.2">
      <c r="G196" s="9"/>
    </row>
    <row r="197" spans="7:7" x14ac:dyDescent="0.2">
      <c r="G197" s="9"/>
    </row>
    <row r="198" spans="7:7" x14ac:dyDescent="0.2">
      <c r="G198" s="9"/>
    </row>
    <row r="199" spans="7:7" x14ac:dyDescent="0.2">
      <c r="G199" s="9"/>
    </row>
    <row r="200" spans="7:7" x14ac:dyDescent="0.2">
      <c r="G200" s="9"/>
    </row>
    <row r="201" spans="7:7" x14ac:dyDescent="0.2">
      <c r="G201" s="9"/>
    </row>
    <row r="202" spans="7:7" x14ac:dyDescent="0.2">
      <c r="G202" s="9"/>
    </row>
    <row r="203" spans="7:7" x14ac:dyDescent="0.2">
      <c r="G203" s="9"/>
    </row>
    <row r="204" spans="7:7" x14ac:dyDescent="0.2">
      <c r="G204" s="9"/>
    </row>
    <row r="205" spans="7:7" x14ac:dyDescent="0.2">
      <c r="G205" s="9"/>
    </row>
    <row r="206" spans="7:7" x14ac:dyDescent="0.2">
      <c r="G206" s="9"/>
    </row>
    <row r="207" spans="7:7" x14ac:dyDescent="0.2">
      <c r="G207" s="9"/>
    </row>
    <row r="208" spans="7:7" x14ac:dyDescent="0.2">
      <c r="G208" s="9"/>
    </row>
    <row r="209" spans="7:7" x14ac:dyDescent="0.2">
      <c r="G209" s="9"/>
    </row>
    <row r="210" spans="7:7" x14ac:dyDescent="0.2">
      <c r="G210" s="9"/>
    </row>
    <row r="211" spans="7:7" x14ac:dyDescent="0.2">
      <c r="G211" s="9"/>
    </row>
    <row r="212" spans="7:7" x14ac:dyDescent="0.2">
      <c r="G212" s="9"/>
    </row>
    <row r="213" spans="7:7" x14ac:dyDescent="0.2">
      <c r="G213" s="9"/>
    </row>
    <row r="214" spans="7:7" x14ac:dyDescent="0.2">
      <c r="G214" s="9"/>
    </row>
    <row r="215" spans="7:7" x14ac:dyDescent="0.2">
      <c r="G215" s="9"/>
    </row>
    <row r="216" spans="7:7" x14ac:dyDescent="0.2">
      <c r="G216" s="9"/>
    </row>
    <row r="217" spans="7:7" x14ac:dyDescent="0.2">
      <c r="G217" s="9"/>
    </row>
    <row r="218" spans="7:7" x14ac:dyDescent="0.2">
      <c r="G218" s="9"/>
    </row>
    <row r="219" spans="7:7" x14ac:dyDescent="0.2">
      <c r="G219" s="9"/>
    </row>
    <row r="220" spans="7:7" x14ac:dyDescent="0.2">
      <c r="G220" s="9"/>
    </row>
    <row r="221" spans="7:7" x14ac:dyDescent="0.2">
      <c r="G221" s="9"/>
    </row>
    <row r="222" spans="7:7" x14ac:dyDescent="0.2">
      <c r="G222" s="9"/>
    </row>
    <row r="223" spans="7:7" x14ac:dyDescent="0.2">
      <c r="G223" s="9"/>
    </row>
    <row r="224" spans="7:7" x14ac:dyDescent="0.2">
      <c r="G224" s="9"/>
    </row>
    <row r="225" spans="7:7" x14ac:dyDescent="0.2">
      <c r="G225" s="9"/>
    </row>
    <row r="226" spans="7:7" x14ac:dyDescent="0.2">
      <c r="G226" s="9"/>
    </row>
    <row r="227" spans="7:7" x14ac:dyDescent="0.2">
      <c r="G227" s="9"/>
    </row>
    <row r="228" spans="7:7" x14ac:dyDescent="0.2">
      <c r="G228" s="9"/>
    </row>
    <row r="229" spans="7:7" x14ac:dyDescent="0.2">
      <c r="G229" s="9"/>
    </row>
    <row r="230" spans="7:7" x14ac:dyDescent="0.2">
      <c r="G230" s="9"/>
    </row>
    <row r="231" spans="7:7" x14ac:dyDescent="0.2">
      <c r="G231" s="9"/>
    </row>
    <row r="232" spans="7:7" x14ac:dyDescent="0.2">
      <c r="G232" s="9"/>
    </row>
    <row r="233" spans="7:7" x14ac:dyDescent="0.2">
      <c r="G233" s="9"/>
    </row>
    <row r="234" spans="7:7" x14ac:dyDescent="0.2">
      <c r="G234" s="9"/>
    </row>
    <row r="235" spans="7:7" x14ac:dyDescent="0.2">
      <c r="G235" s="9"/>
    </row>
    <row r="236" spans="7:7" x14ac:dyDescent="0.2">
      <c r="G236" s="9"/>
    </row>
    <row r="237" spans="7:7" x14ac:dyDescent="0.2">
      <c r="G237" s="9"/>
    </row>
    <row r="238" spans="7:7" x14ac:dyDescent="0.2">
      <c r="G238" s="9"/>
    </row>
    <row r="239" spans="7:7" x14ac:dyDescent="0.2">
      <c r="G239" s="9"/>
    </row>
    <row r="240" spans="7:7" x14ac:dyDescent="0.2">
      <c r="G240" s="9"/>
    </row>
    <row r="241" spans="7:7" x14ac:dyDescent="0.2">
      <c r="G241" s="9"/>
    </row>
    <row r="242" spans="7:7" x14ac:dyDescent="0.2">
      <c r="G242" s="9"/>
    </row>
    <row r="243" spans="7:7" x14ac:dyDescent="0.2">
      <c r="G243" s="9"/>
    </row>
    <row r="244" spans="7:7" x14ac:dyDescent="0.2">
      <c r="G244" s="9"/>
    </row>
    <row r="245" spans="7:7" x14ac:dyDescent="0.2">
      <c r="G245" s="9"/>
    </row>
    <row r="246" spans="7:7" x14ac:dyDescent="0.2">
      <c r="G246" s="9"/>
    </row>
    <row r="247" spans="7:7" x14ac:dyDescent="0.2">
      <c r="G247" s="9"/>
    </row>
    <row r="248" spans="7:7" x14ac:dyDescent="0.2">
      <c r="G248" s="9"/>
    </row>
    <row r="249" spans="7:7" x14ac:dyDescent="0.2">
      <c r="G249" s="9"/>
    </row>
    <row r="250" spans="7:7" x14ac:dyDescent="0.2">
      <c r="G250" s="9"/>
    </row>
    <row r="251" spans="7:7" x14ac:dyDescent="0.2">
      <c r="G251" s="9"/>
    </row>
    <row r="252" spans="7:7" x14ac:dyDescent="0.2">
      <c r="G252" s="9"/>
    </row>
    <row r="253" spans="7:7" x14ac:dyDescent="0.2">
      <c r="G253" s="9"/>
    </row>
  </sheetData>
  <mergeCells count="8">
    <mergeCell ref="H10:H12"/>
    <mergeCell ref="I10:I12"/>
    <mergeCell ref="A6:G6"/>
    <mergeCell ref="A7:G7"/>
    <mergeCell ref="A10:A12"/>
    <mergeCell ref="G10:G12"/>
    <mergeCell ref="B10:F10"/>
    <mergeCell ref="B11:F11"/>
  </mergeCells>
  <phoneticPr fontId="6" type="noConversion"/>
  <pageMargins left="0.78740157480314965" right="0.59055118110236227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5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2016-12-29T06:44:38Z</cp:lastPrinted>
  <dcterms:created xsi:type="dcterms:W3CDTF">2010-12-16T03:42:04Z</dcterms:created>
  <dcterms:modified xsi:type="dcterms:W3CDTF">2017-12-04T05:40:55Z</dcterms:modified>
</cp:coreProperties>
</file>